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filterPrivacy="1"/>
  <xr:revisionPtr revIDLastSave="0" documentId="13_ncr:1_{D562CD75-B0EF-4F7A-9FB5-D5835515A1F1}" xr6:coauthVersionLast="43" xr6:coauthVersionMax="43" xr10:uidLastSave="{00000000-0000-0000-0000-000000000000}"/>
  <bookViews>
    <workbookView xWindow="-120" yWindow="-120" windowWidth="20730" windowHeight="11760" activeTab="1" xr2:uid="{00000000-000D-0000-FFFF-FFFF00000000}"/>
  </bookViews>
  <sheets>
    <sheet name="BOLT" sheetId="1" r:id="rId1"/>
    <sheet name="Control Box" sheetId="2" r:id="rId2"/>
    <sheet name="System" sheetId="3" r:id="rId3"/>
    <sheet name="Sheet2" sheetId="4" r:id="rId4"/>
  </sheets>
  <definedNames>
    <definedName name="_xlnm.Print_Area" localSheetId="0">BOLT!$B$1:$F$15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4" l="1"/>
  <c r="F15" i="4"/>
  <c r="F13" i="4"/>
  <c r="F14" i="4"/>
  <c r="F12" i="4"/>
  <c r="F11" i="4"/>
  <c r="F10" i="4"/>
  <c r="F9" i="4"/>
  <c r="F8" i="4"/>
  <c r="F7" i="4"/>
  <c r="F6" i="4"/>
  <c r="F5" i="4"/>
  <c r="F4" i="4"/>
  <c r="F3" i="4"/>
  <c r="F22" i="3"/>
  <c r="F17" i="3"/>
  <c r="F14" i="3"/>
  <c r="F21" i="3"/>
  <c r="F12" i="3"/>
  <c r="F11" i="3"/>
  <c r="F10" i="3"/>
  <c r="F9" i="3"/>
  <c r="F8" i="3"/>
  <c r="F7" i="3"/>
  <c r="F6" i="3"/>
  <c r="F5" i="3"/>
  <c r="F4" i="3"/>
  <c r="F3" i="3"/>
  <c r="F18" i="4" l="1"/>
  <c r="F15" i="1" l="1"/>
  <c r="F8" i="1"/>
  <c r="F13" i="1"/>
  <c r="F12" i="1"/>
  <c r="F11" i="1"/>
  <c r="F10" i="1"/>
  <c r="F9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<sst xmlns="http://schemas.openxmlformats.org/spreadsheetml/2006/main" count="95" uniqueCount="76">
  <si>
    <t>S/N</t>
  </si>
  <si>
    <t>Item Name / Description</t>
  </si>
  <si>
    <t>Qty</t>
  </si>
  <si>
    <t>Unit price</t>
  </si>
  <si>
    <t xml:space="preserve">8x50 Steel Bolt </t>
  </si>
  <si>
    <t>Amount (AED)</t>
  </si>
  <si>
    <t>8mm Steel Nut</t>
  </si>
  <si>
    <t>8mm steel Wosher Big</t>
  </si>
  <si>
    <t xml:space="preserve">6x50 Stainless Steel Bolt </t>
  </si>
  <si>
    <t xml:space="preserve">6mm Stainless Steel Lock Nut </t>
  </si>
  <si>
    <t xml:space="preserve">8x80 Stainless Steel Bolt </t>
  </si>
  <si>
    <t xml:space="preserve">8mm Stainless Steel Nut </t>
  </si>
  <si>
    <t xml:space="preserve">4x25 Stainless Steel Bolt </t>
  </si>
  <si>
    <t xml:space="preserve">4mm Lock Nut Stainless Steel </t>
  </si>
  <si>
    <t xml:space="preserve">6.3x25 Stainless Steel Scrows </t>
  </si>
  <si>
    <t xml:space="preserve">1/2 Black Scrows </t>
  </si>
  <si>
    <t>20 pict</t>
  </si>
  <si>
    <t>BOLT</t>
  </si>
  <si>
    <t>Control Box</t>
  </si>
  <si>
    <t>Amount ($)</t>
  </si>
  <si>
    <t>BTN8982 TA Motor Controlers Drivers</t>
  </si>
  <si>
    <t>2FA53-73/TABS Toggle Switch</t>
  </si>
  <si>
    <t>BSS138k Mosfet 50V NCH Logic</t>
  </si>
  <si>
    <t>Lm3940ISX-3.3 Voltage Regulators</t>
  </si>
  <si>
    <t>AT24C512C-SHM-T Eeprom</t>
  </si>
  <si>
    <t xml:space="preserve">MAX232DR RS-232 IN TERFACE IC </t>
  </si>
  <si>
    <t>AC4490LR-1000m RF TXRX Module</t>
  </si>
  <si>
    <t>mmcx to N-Female Bulkhead pigtail 19"
 (100 serives cable conector</t>
  </si>
  <si>
    <t>Y2m-10tk 10 Pin Connector</t>
  </si>
  <si>
    <t>Y2M-2 Pin Connector</t>
  </si>
  <si>
    <t>CX16Z5FAL Four-Core Connector</t>
  </si>
  <si>
    <t>Rotary Position Sensor 5V 3-Pin Tupe and Reel (RDC503013A)</t>
  </si>
  <si>
    <t>Z15HW24B Limit Switch</t>
  </si>
  <si>
    <t>Worm Drive Moter 12V</t>
  </si>
  <si>
    <t>Steering Bracket and Weel Throttle Moter Cup Making</t>
  </si>
  <si>
    <t>Antenna Cable 3m L-com</t>
  </si>
  <si>
    <t>Yagi Antenna GH914Y L-com</t>
  </si>
  <si>
    <t>White Antenna HAV-9064</t>
  </si>
  <si>
    <t>System</t>
  </si>
  <si>
    <t xml:space="preserve">GPS 19X HVS </t>
  </si>
  <si>
    <t xml:space="preserve">GPS Discount </t>
  </si>
  <si>
    <t>GPS VAT</t>
  </si>
  <si>
    <t xml:space="preserve"> GPS Net Total</t>
  </si>
  <si>
    <t>Bison Gear Moter 12V</t>
  </si>
  <si>
    <t>AM 2520QBCLD09 SMD-LED Blue</t>
  </si>
  <si>
    <t xml:space="preserve">AM 2520ZGC09 SMD-LED Green </t>
  </si>
  <si>
    <t>AM 2520SRC09 SMD-LED RED</t>
  </si>
  <si>
    <t>SMBJ12A-H TV5 Diodes</t>
  </si>
  <si>
    <t>1N5060GP-E3/73 Rectifiers 1.0 AMP</t>
  </si>
  <si>
    <t>B82498F3121J Fixed Inductors 120H</t>
  </si>
  <si>
    <t>EMZA 1000ADA 471 MHAOG Aluminium Electrolytic Capacitors - SMD 470UF 10V</t>
  </si>
  <si>
    <t>TVX1E471MCD Electrolyic Capacitors Axial
 (25v-470UF)</t>
  </si>
  <si>
    <t>TAJA105K016 RNJ -Surface Mount Tghtalum 
Capacitors (1UF-16V)</t>
  </si>
  <si>
    <t>MCCC100V 10KY5P- Ceramic Disc Capacitors 
(0.1uF-100V)</t>
  </si>
  <si>
    <t>CC0805JRX7R 8BB 104 Ceramic Capacitors
 (SMD /SMT IOOHF 25V)</t>
  </si>
  <si>
    <t>CC0505JKN P09BN 103 Multilayer Ceramic Capacitors (SMD /SMT 10HF NPO)</t>
  </si>
  <si>
    <t>C0805C474JS RAC AUTO Ceramic Capacitors (SMD /SMT 50V-0.47 uF)</t>
  </si>
  <si>
    <t>C0805C105J3 RAC Auto  Ceramic Capacitors
 (SMD /SMT 25V 1uf X7R)</t>
  </si>
  <si>
    <t>40 Pin 2.54mm Single Row male Connector (20 Pcs)</t>
  </si>
  <si>
    <t>2K ohoms 0805 1/8w SMD  Resistor 2mm</t>
  </si>
  <si>
    <t>10K Ohoms 0805 1/8w SMD Resistor 2mm</t>
  </si>
  <si>
    <t>Dspic33FJ 128ap802-I/SO   IC</t>
  </si>
  <si>
    <t>Dspic33FJ 128mc804-I/PT   IC</t>
  </si>
  <si>
    <t>LY330ALHTR Gyroscopes IC</t>
  </si>
  <si>
    <t xml:space="preserve">750 ohoms SMD Resistor 0805 </t>
  </si>
  <si>
    <t>270 ohoms SMD Resistor 0805</t>
  </si>
  <si>
    <t>SMD 1K Resistor 0805</t>
  </si>
  <si>
    <t>SMM-110-02-S-D-K-TR 20Pin Connector</t>
  </si>
  <si>
    <t xml:space="preserve"> JST xH 2.5-3 Pin Female and male Connector</t>
  </si>
  <si>
    <t xml:space="preserve"> JST xH 2.5-4 Pin Female and male Connector</t>
  </si>
  <si>
    <t>Terminals Metric Scraw Term (Red) 7691-2</t>
  </si>
  <si>
    <t>Terminals Metric Scraw Term (Black) 7691-3</t>
  </si>
  <si>
    <t>4.5mm M/F hex standoff (24285) 2.5X15mm</t>
  </si>
  <si>
    <t xml:space="preserve">4.5mm M/F hex standoff M2.5 x 5mm </t>
  </si>
  <si>
    <t>35v470uf Axial electrolytic capacitor</t>
  </si>
  <si>
    <t xml:space="preserve">LM2596HVS DC DC Converter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</si>
</sst>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0"/>
    <numFmt numFmtId="165" formatCode="0.0"/>
    <numFmt numFmtId="166" formatCode="0;[Red]0"/>
    <numFmt numFmtId="167" formatCode="#,##0.00;[Red]#,##0.00"/>
    <numFmt numFmtId="168" formatCode="#,##0;[Red]#,##0"/>
    <numFmt numFmtId="169" formatCode="#,##0.000;[Red]#,##0.000"/>
    <numFmt numFmtId="170" formatCode="&quot;$&quot;#,##0.00;[Red]&quot;$&quot;#,##0.00"/>
    <numFmt numFmtId="171" formatCode="#,##0.00000;[Red]#,##0.000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8" fontId="3" fillId="0" borderId="0" xfId="0" applyNumberFormat="1" applyFont="1" applyBorder="1" applyAlignment="1">
      <alignment horizontal="center" vertical="center"/>
    </xf>
    <xf numFmtId="170" fontId="4" fillId="0" borderId="4" xfId="0" applyNumberFormat="1" applyFont="1" applyBorder="1" applyAlignment="1">
      <alignment horizontal="center" vertical="center"/>
    </xf>
    <xf numFmtId="168" fontId="0" fillId="0" borderId="0" xfId="0" applyNumberForma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8" fontId="5" fillId="0" borderId="1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170" fontId="0" fillId="0" borderId="0" xfId="0" applyNumberForma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70" fontId="4" fillId="0" borderId="0" xfId="0" applyNumberFormat="1" applyFont="1" applyBorder="1" applyAlignment="1">
      <alignment horizontal="center"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workbookViewId="0">
      <selection activeCell="F2" sqref="F2"/>
    </sheetView>
  </sheetViews>
  <sheetFormatPr defaultRowHeight="15" x14ac:dyDescent="0.25"/>
  <cols>
    <col min="2" max="2" width="4.85546875" customWidth="1"/>
    <col min="3" max="3" width="41" customWidth="1"/>
    <col min="4" max="5" width="16.28515625" customWidth="1"/>
    <col min="6" max="6" width="17" customWidth="1"/>
  </cols>
  <sheetData>
    <row r="1" spans="2:6" ht="33.75" customHeight="1" x14ac:dyDescent="0.25">
      <c r="B1" s="23" t="s">
        <v>17</v>
      </c>
      <c r="C1" s="24"/>
      <c r="D1" s="24"/>
      <c r="E1" s="24"/>
      <c r="F1" s="25"/>
    </row>
    <row r="2" spans="2:6" ht="39.7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5</v>
      </c>
    </row>
    <row r="3" spans="2:6" ht="28.5" customHeight="1" x14ac:dyDescent="0.25">
      <c r="B3" s="2">
        <v>1</v>
      </c>
      <c r="C3" s="3" t="s">
        <v>4</v>
      </c>
      <c r="D3" s="4">
        <v>200</v>
      </c>
      <c r="E3" s="5">
        <v>1.0495000000000001</v>
      </c>
      <c r="F3" s="6">
        <f t="shared" ref="F3:F12" si="0">D3*E3</f>
        <v>209.90000000000003</v>
      </c>
    </row>
    <row r="4" spans="2:6" ht="28.5" customHeight="1" x14ac:dyDescent="0.25">
      <c r="B4" s="2">
        <v>2</v>
      </c>
      <c r="C4" s="3" t="s">
        <v>6</v>
      </c>
      <c r="D4" s="4">
        <v>200</v>
      </c>
      <c r="E4" s="6">
        <v>0.14000000000000001</v>
      </c>
      <c r="F4" s="7">
        <f t="shared" si="0"/>
        <v>28.000000000000004</v>
      </c>
    </row>
    <row r="5" spans="2:6" ht="28.5" customHeight="1" x14ac:dyDescent="0.25">
      <c r="B5" s="2">
        <v>3</v>
      </c>
      <c r="C5" s="3" t="s">
        <v>7</v>
      </c>
      <c r="D5" s="4">
        <v>200</v>
      </c>
      <c r="E5" s="6">
        <v>0.51</v>
      </c>
      <c r="F5" s="7">
        <f t="shared" si="0"/>
        <v>102</v>
      </c>
    </row>
    <row r="6" spans="2:6" ht="28.5" customHeight="1" x14ac:dyDescent="0.25">
      <c r="B6" s="2">
        <v>4</v>
      </c>
      <c r="C6" s="3" t="s">
        <v>8</v>
      </c>
      <c r="D6" s="4">
        <v>300</v>
      </c>
      <c r="E6" s="8">
        <v>0.6</v>
      </c>
      <c r="F6" s="7">
        <f t="shared" si="0"/>
        <v>180</v>
      </c>
    </row>
    <row r="7" spans="2:6" ht="28.5" customHeight="1" x14ac:dyDescent="0.25">
      <c r="B7" s="2">
        <v>5</v>
      </c>
      <c r="C7" s="3" t="s">
        <v>9</v>
      </c>
      <c r="D7" s="4">
        <v>300</v>
      </c>
      <c r="E7" s="6">
        <v>0.1</v>
      </c>
      <c r="F7" s="7">
        <f t="shared" si="0"/>
        <v>30</v>
      </c>
    </row>
    <row r="8" spans="2:6" ht="28.5" customHeight="1" x14ac:dyDescent="0.25">
      <c r="B8" s="2">
        <v>6</v>
      </c>
      <c r="C8" s="3" t="s">
        <v>10</v>
      </c>
      <c r="D8" s="4">
        <v>100</v>
      </c>
      <c r="E8" s="9">
        <v>2</v>
      </c>
      <c r="F8" s="7">
        <f t="shared" si="0"/>
        <v>200</v>
      </c>
    </row>
    <row r="9" spans="2:6" ht="28.5" customHeight="1" x14ac:dyDescent="0.25">
      <c r="B9" s="2">
        <v>7</v>
      </c>
      <c r="C9" s="3" t="s">
        <v>11</v>
      </c>
      <c r="D9" s="4">
        <v>300</v>
      </c>
      <c r="E9" s="10">
        <v>0.14000000000000001</v>
      </c>
      <c r="F9" s="7">
        <f t="shared" si="0"/>
        <v>42.000000000000007</v>
      </c>
    </row>
    <row r="10" spans="2:6" ht="28.5" customHeight="1" x14ac:dyDescent="0.25">
      <c r="B10" s="2">
        <v>8</v>
      </c>
      <c r="C10" s="3" t="s">
        <v>12</v>
      </c>
      <c r="D10" s="4">
        <v>200</v>
      </c>
      <c r="E10" s="10">
        <v>0.22</v>
      </c>
      <c r="F10" s="7">
        <f t="shared" si="0"/>
        <v>44</v>
      </c>
    </row>
    <row r="11" spans="2:6" ht="28.5" customHeight="1" x14ac:dyDescent="0.25">
      <c r="B11" s="2">
        <v>9</v>
      </c>
      <c r="C11" s="3" t="s">
        <v>13</v>
      </c>
      <c r="D11" s="4">
        <v>200</v>
      </c>
      <c r="E11" s="10">
        <v>0.1</v>
      </c>
      <c r="F11" s="7">
        <f t="shared" si="0"/>
        <v>20</v>
      </c>
    </row>
    <row r="12" spans="2:6" ht="28.5" customHeight="1" x14ac:dyDescent="0.25">
      <c r="B12" s="2">
        <v>10</v>
      </c>
      <c r="C12" s="3" t="s">
        <v>14</v>
      </c>
      <c r="D12" s="4">
        <v>1200</v>
      </c>
      <c r="E12" s="10">
        <v>0.4</v>
      </c>
      <c r="F12" s="7">
        <f t="shared" si="0"/>
        <v>480</v>
      </c>
    </row>
    <row r="13" spans="2:6" ht="28.5" customHeight="1" x14ac:dyDescent="0.25">
      <c r="B13" s="2">
        <v>11</v>
      </c>
      <c r="C13" s="3" t="s">
        <v>15</v>
      </c>
      <c r="D13" s="4" t="s">
        <v>16</v>
      </c>
      <c r="E13" s="7">
        <v>3</v>
      </c>
      <c r="F13" s="7">
        <f>20*3</f>
        <v>60</v>
      </c>
    </row>
    <row r="14" spans="2:6" ht="7.5" customHeight="1" x14ac:dyDescent="0.25"/>
    <row r="15" spans="2:6" ht="21.75" thickBot="1" x14ac:dyDescent="0.3">
      <c r="F15" s="11">
        <f>SUM(F3:F13)</f>
        <v>1395.9</v>
      </c>
    </row>
  </sheetData>
  <mergeCells count="1">
    <mergeCell ref="B1:F1"/>
  </mergeCells>
  <printOptions horizontalCentered="1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26FD-4E30-4143-B416-D2B37D579358}">
  <dimension ref="B1:F30"/>
  <sheetViews>
    <sheetView tabSelected="1" zoomScale="87" zoomScaleNormal="87" workbookViewId="0">
      <selection activeCell="F30" sqref="F30"/>
    </sheetView>
  </sheetViews>
  <sheetFormatPr defaultRowHeight="15" x14ac:dyDescent="0.25"/>
  <cols>
    <col min="2" max="2" width="4.85546875" customWidth="1"/>
    <col min="3" max="3" width="51.42578125" customWidth="1"/>
    <col min="4" max="5" width="16.28515625" customWidth="1"/>
    <col min="6" max="6" width="17" customWidth="1"/>
  </cols>
  <sheetData>
    <row r="1" spans="2:6" ht="33.75" customHeight="1" x14ac:dyDescent="0.25">
      <c r="B1" s="23" t="s">
        <v>18</v>
      </c>
      <c r="C1" s="24"/>
      <c r="D1" s="24"/>
      <c r="E1" s="24"/>
      <c r="F1" s="25"/>
    </row>
    <row r="2" spans="2:6" ht="39.7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19</v>
      </c>
    </row>
    <row r="3" spans="2:6" ht="28.5" customHeight="1" x14ac:dyDescent="0.25">
      <c r="B3" s="2">
        <v>1</v>
      </c>
      <c r="C3" s="3" t="s">
        <v>62</v>
      </c>
      <c r="D3" s="4">
        <v>150</v>
      </c>
      <c r="E3" s="12"/>
      <c r="F3" s="10"/>
    </row>
    <row r="4" spans="2:6" ht="28.5" customHeight="1" x14ac:dyDescent="0.25">
      <c r="B4" s="2">
        <v>2</v>
      </c>
      <c r="C4" s="3" t="s">
        <v>61</v>
      </c>
      <c r="D4" s="4">
        <v>150</v>
      </c>
      <c r="E4" s="12"/>
      <c r="F4" s="10"/>
    </row>
    <row r="5" spans="2:6" ht="39.75" customHeight="1" x14ac:dyDescent="0.25">
      <c r="B5" s="2">
        <v>3</v>
      </c>
      <c r="C5" s="14" t="s">
        <v>59</v>
      </c>
      <c r="D5" s="4">
        <v>2000</v>
      </c>
      <c r="E5" s="10"/>
      <c r="F5" s="10"/>
    </row>
    <row r="6" spans="2:6" ht="40.5" customHeight="1" x14ac:dyDescent="0.25">
      <c r="B6" s="2">
        <v>4</v>
      </c>
      <c r="C6" s="14" t="s">
        <v>60</v>
      </c>
      <c r="D6" s="4">
        <v>2000</v>
      </c>
      <c r="E6" s="10"/>
      <c r="F6" s="10"/>
    </row>
    <row r="7" spans="2:6" ht="28.5" customHeight="1" x14ac:dyDescent="0.25">
      <c r="B7" s="2">
        <v>5</v>
      </c>
      <c r="C7" s="3" t="s">
        <v>63</v>
      </c>
      <c r="D7" s="4">
        <v>200</v>
      </c>
      <c r="E7" s="13"/>
      <c r="F7" s="10"/>
    </row>
    <row r="8" spans="2:6" ht="28.5" customHeight="1" x14ac:dyDescent="0.25">
      <c r="B8" s="2">
        <v>6</v>
      </c>
      <c r="C8" s="3" t="s">
        <v>26</v>
      </c>
      <c r="D8" s="4">
        <v>150</v>
      </c>
      <c r="E8" s="10"/>
      <c r="F8" s="10"/>
    </row>
    <row r="9" spans="2:6" ht="28.5" customHeight="1" x14ac:dyDescent="0.25">
      <c r="B9" s="2">
        <v>7</v>
      </c>
      <c r="C9" s="3" t="s">
        <v>20</v>
      </c>
      <c r="D9" s="4">
        <v>450</v>
      </c>
      <c r="E9" s="10"/>
      <c r="F9" s="10"/>
    </row>
    <row r="10" spans="2:6" ht="39.75" customHeight="1" x14ac:dyDescent="0.25">
      <c r="B10" s="2">
        <v>8</v>
      </c>
      <c r="C10" s="14" t="s">
        <v>27</v>
      </c>
      <c r="D10" s="4">
        <v>110</v>
      </c>
      <c r="E10" s="10"/>
      <c r="F10" s="10"/>
    </row>
    <row r="11" spans="2:6" ht="28.5" customHeight="1" x14ac:dyDescent="0.25">
      <c r="B11" s="2">
        <v>9</v>
      </c>
      <c r="C11" s="3" t="s">
        <v>21</v>
      </c>
      <c r="D11" s="4">
        <v>120</v>
      </c>
      <c r="E11" s="10"/>
      <c r="F11" s="10"/>
    </row>
    <row r="12" spans="2:6" ht="28.5" customHeight="1" x14ac:dyDescent="0.25">
      <c r="B12" s="2">
        <v>10</v>
      </c>
      <c r="C12" s="3" t="s">
        <v>75</v>
      </c>
      <c r="D12" s="4">
        <v>120</v>
      </c>
      <c r="E12" s="10"/>
      <c r="F12" s="10"/>
    </row>
    <row r="13" spans="2:6" ht="28.5" customHeight="1" x14ac:dyDescent="0.25">
      <c r="B13" s="2">
        <v>11</v>
      </c>
      <c r="C13" s="3" t="s">
        <v>22</v>
      </c>
      <c r="D13" s="4">
        <v>500</v>
      </c>
      <c r="E13" s="10"/>
      <c r="F13" s="10"/>
    </row>
    <row r="14" spans="2:6" ht="28.5" customHeight="1" x14ac:dyDescent="0.25">
      <c r="B14" s="2">
        <v>12</v>
      </c>
      <c r="C14" s="3" t="s">
        <v>23</v>
      </c>
      <c r="D14" s="4">
        <v>150</v>
      </c>
      <c r="E14" s="10"/>
      <c r="F14" s="10"/>
    </row>
    <row r="15" spans="2:6" ht="28.5" customHeight="1" x14ac:dyDescent="0.25">
      <c r="B15" s="2">
        <v>13</v>
      </c>
      <c r="C15" s="3" t="s">
        <v>24</v>
      </c>
      <c r="D15" s="4">
        <v>150</v>
      </c>
      <c r="E15" s="12"/>
      <c r="F15" s="10"/>
    </row>
    <row r="16" spans="2:6" ht="28.5" customHeight="1" x14ac:dyDescent="0.25">
      <c r="B16" s="2">
        <v>14</v>
      </c>
      <c r="C16" s="3" t="s">
        <v>25</v>
      </c>
      <c r="D16" s="4">
        <v>150</v>
      </c>
      <c r="E16" s="12"/>
      <c r="F16" s="10"/>
    </row>
    <row r="17" spans="2:6" ht="28.5" customHeight="1" x14ac:dyDescent="0.25">
      <c r="B17" s="2">
        <v>15</v>
      </c>
      <c r="C17" s="3" t="s">
        <v>66</v>
      </c>
      <c r="D17" s="4">
        <v>1000</v>
      </c>
      <c r="E17" s="12"/>
      <c r="F17" s="10"/>
    </row>
    <row r="18" spans="2:6" ht="28.5" customHeight="1" x14ac:dyDescent="0.25">
      <c r="B18" s="2">
        <v>16</v>
      </c>
      <c r="C18" s="3" t="s">
        <v>65</v>
      </c>
      <c r="D18" s="4">
        <v>1000</v>
      </c>
      <c r="E18" s="12"/>
      <c r="F18" s="10"/>
    </row>
    <row r="19" spans="2:6" ht="28.5" customHeight="1" x14ac:dyDescent="0.25">
      <c r="B19" s="2">
        <v>17</v>
      </c>
      <c r="C19" s="3" t="s">
        <v>64</v>
      </c>
      <c r="D19" s="4">
        <v>1000</v>
      </c>
      <c r="E19" s="12"/>
      <c r="F19" s="10"/>
    </row>
    <row r="20" spans="2:6" ht="30" customHeight="1" x14ac:dyDescent="0.25">
      <c r="B20" s="2">
        <v>1</v>
      </c>
      <c r="C20" s="3" t="s">
        <v>67</v>
      </c>
      <c r="D20" s="4">
        <v>150</v>
      </c>
      <c r="E20" s="10"/>
      <c r="F20" s="7"/>
    </row>
    <row r="21" spans="2:6" ht="30" customHeight="1" x14ac:dyDescent="0.25">
      <c r="B21" s="2">
        <v>2</v>
      </c>
      <c r="C21" s="3" t="s">
        <v>58</v>
      </c>
      <c r="D21" s="4">
        <v>20</v>
      </c>
      <c r="E21" s="10"/>
      <c r="F21" s="10"/>
    </row>
    <row r="22" spans="2:6" ht="30" customHeight="1" x14ac:dyDescent="0.25">
      <c r="B22" s="2">
        <v>3</v>
      </c>
      <c r="C22" s="3" t="s">
        <v>74</v>
      </c>
      <c r="D22" s="4">
        <v>110</v>
      </c>
      <c r="E22" s="10"/>
      <c r="F22" s="7"/>
    </row>
    <row r="23" spans="2:6" ht="30" customHeight="1" x14ac:dyDescent="0.25">
      <c r="B23" s="2">
        <v>4</v>
      </c>
      <c r="C23" s="3" t="s">
        <v>72</v>
      </c>
      <c r="D23" s="4">
        <v>450</v>
      </c>
      <c r="E23" s="12"/>
      <c r="F23" s="10"/>
    </row>
    <row r="24" spans="2:6" ht="30" customHeight="1" x14ac:dyDescent="0.25">
      <c r="B24" s="2">
        <v>5</v>
      </c>
      <c r="C24" s="3" t="s">
        <v>73</v>
      </c>
      <c r="D24" s="4">
        <v>300</v>
      </c>
      <c r="E24" s="12"/>
      <c r="F24" s="10"/>
    </row>
    <row r="25" spans="2:6" ht="30" customHeight="1" x14ac:dyDescent="0.25">
      <c r="B25" s="2">
        <v>6</v>
      </c>
      <c r="C25" s="3" t="s">
        <v>71</v>
      </c>
      <c r="D25" s="4">
        <v>400</v>
      </c>
      <c r="E25" s="12"/>
      <c r="F25" s="10"/>
    </row>
    <row r="26" spans="2:6" ht="30" customHeight="1" x14ac:dyDescent="0.25">
      <c r="B26" s="2">
        <v>7</v>
      </c>
      <c r="C26" s="3" t="s">
        <v>70</v>
      </c>
      <c r="D26" s="4">
        <v>400</v>
      </c>
      <c r="E26" s="12"/>
      <c r="F26" s="10"/>
    </row>
    <row r="27" spans="2:6" ht="40.5" customHeight="1" x14ac:dyDescent="0.25">
      <c r="B27" s="2">
        <v>8</v>
      </c>
      <c r="C27" s="14" t="s">
        <v>68</v>
      </c>
      <c r="D27" s="4">
        <v>200</v>
      </c>
      <c r="E27" s="10"/>
      <c r="F27" s="10"/>
    </row>
    <row r="28" spans="2:6" ht="38.25" customHeight="1" x14ac:dyDescent="0.25">
      <c r="B28" s="2">
        <v>9</v>
      </c>
      <c r="C28" s="14" t="s">
        <v>69</v>
      </c>
      <c r="D28" s="4">
        <v>150</v>
      </c>
      <c r="E28" s="10"/>
      <c r="F28" s="10"/>
    </row>
    <row r="29" spans="2:6" x14ac:dyDescent="0.25">
      <c r="F29" s="28"/>
    </row>
    <row r="30" spans="2:6" ht="21" x14ac:dyDescent="0.25">
      <c r="F30" s="27"/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E429-6062-4553-93E0-7DD800C00D91}">
  <dimension ref="B1:H22"/>
  <sheetViews>
    <sheetView workbookViewId="0">
      <selection activeCell="F22" sqref="F22"/>
    </sheetView>
  </sheetViews>
  <sheetFormatPr defaultRowHeight="15" x14ac:dyDescent="0.25"/>
  <cols>
    <col min="2" max="2" width="4.85546875" customWidth="1"/>
    <col min="3" max="3" width="49.42578125" customWidth="1"/>
    <col min="4" max="5" width="16.28515625" customWidth="1"/>
    <col min="6" max="6" width="18.85546875" customWidth="1"/>
    <col min="8" max="8" width="11.140625" bestFit="1" customWidth="1"/>
  </cols>
  <sheetData>
    <row r="1" spans="2:8" ht="33.75" customHeight="1" x14ac:dyDescent="0.25">
      <c r="B1" s="23" t="s">
        <v>38</v>
      </c>
      <c r="C1" s="24"/>
      <c r="D1" s="24"/>
      <c r="E1" s="24"/>
      <c r="F1" s="25"/>
    </row>
    <row r="2" spans="2:8" ht="32.2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19</v>
      </c>
    </row>
    <row r="3" spans="2:8" ht="28.5" customHeight="1" x14ac:dyDescent="0.25">
      <c r="B3" s="2">
        <v>1</v>
      </c>
      <c r="C3" s="3" t="s">
        <v>28</v>
      </c>
      <c r="D3" s="4">
        <v>200</v>
      </c>
      <c r="E3" s="7">
        <v>5</v>
      </c>
      <c r="F3" s="7">
        <f>D3*E3</f>
        <v>1000</v>
      </c>
    </row>
    <row r="4" spans="2:8" ht="28.5" customHeight="1" x14ac:dyDescent="0.25">
      <c r="B4" s="2">
        <v>2</v>
      </c>
      <c r="C4" s="3" t="s">
        <v>29</v>
      </c>
      <c r="D4" s="4">
        <v>100</v>
      </c>
      <c r="E4" s="10">
        <v>4.8</v>
      </c>
      <c r="F4" s="7">
        <f>D4*E4</f>
        <v>480</v>
      </c>
    </row>
    <row r="5" spans="2:8" ht="32.25" customHeight="1" x14ac:dyDescent="0.25">
      <c r="B5" s="2">
        <v>3</v>
      </c>
      <c r="C5" s="14" t="s">
        <v>30</v>
      </c>
      <c r="D5" s="4">
        <v>100</v>
      </c>
      <c r="E5" s="10">
        <v>3.88</v>
      </c>
      <c r="F5" s="7">
        <f>D5*E5</f>
        <v>388</v>
      </c>
    </row>
    <row r="6" spans="2:8" ht="32.25" customHeight="1" x14ac:dyDescent="0.25">
      <c r="B6" s="2">
        <v>4</v>
      </c>
      <c r="C6" s="14" t="s">
        <v>31</v>
      </c>
      <c r="D6" s="4">
        <v>100</v>
      </c>
      <c r="E6" s="10">
        <v>1.51</v>
      </c>
      <c r="F6" s="7">
        <f t="shared" ref="F6:F12" si="0">D6*E6</f>
        <v>151</v>
      </c>
    </row>
    <row r="7" spans="2:8" ht="28.5" customHeight="1" x14ac:dyDescent="0.25">
      <c r="B7" s="2">
        <v>5</v>
      </c>
      <c r="C7" s="3" t="s">
        <v>32</v>
      </c>
      <c r="D7" s="4">
        <v>100</v>
      </c>
      <c r="E7" s="10">
        <v>11.09</v>
      </c>
      <c r="F7" s="7">
        <f t="shared" si="0"/>
        <v>1109</v>
      </c>
    </row>
    <row r="8" spans="2:8" ht="28.5" customHeight="1" x14ac:dyDescent="0.25">
      <c r="B8" s="2">
        <v>6</v>
      </c>
      <c r="C8" s="3" t="s">
        <v>43</v>
      </c>
      <c r="D8" s="4">
        <v>100</v>
      </c>
      <c r="E8" s="10">
        <v>456.07</v>
      </c>
      <c r="F8" s="7">
        <f t="shared" si="0"/>
        <v>45607</v>
      </c>
    </row>
    <row r="9" spans="2:8" ht="28.5" customHeight="1" x14ac:dyDescent="0.25">
      <c r="B9" s="2">
        <v>7</v>
      </c>
      <c r="C9" s="3" t="s">
        <v>33</v>
      </c>
      <c r="D9" s="4">
        <v>100</v>
      </c>
      <c r="E9" s="10">
        <v>103.99</v>
      </c>
      <c r="F9" s="7">
        <f t="shared" si="0"/>
        <v>10399</v>
      </c>
    </row>
    <row r="10" spans="2:8" ht="28.5" customHeight="1" x14ac:dyDescent="0.25">
      <c r="B10" s="2">
        <v>8</v>
      </c>
      <c r="C10" s="14" t="s">
        <v>35</v>
      </c>
      <c r="D10" s="4">
        <v>100</v>
      </c>
      <c r="E10" s="10">
        <v>29.37</v>
      </c>
      <c r="F10" s="7">
        <f t="shared" si="0"/>
        <v>2937</v>
      </c>
    </row>
    <row r="11" spans="2:8" ht="28.5" customHeight="1" x14ac:dyDescent="0.25">
      <c r="B11" s="2">
        <v>9</v>
      </c>
      <c r="C11" s="3" t="s">
        <v>36</v>
      </c>
      <c r="D11" s="4">
        <v>1</v>
      </c>
      <c r="E11" s="10">
        <v>154.12</v>
      </c>
      <c r="F11" s="10">
        <f t="shared" si="0"/>
        <v>154.12</v>
      </c>
    </row>
    <row r="12" spans="2:8" ht="28.5" customHeight="1" x14ac:dyDescent="0.25">
      <c r="B12" s="2">
        <v>10</v>
      </c>
      <c r="C12" s="3" t="s">
        <v>37</v>
      </c>
      <c r="D12" s="4">
        <v>100</v>
      </c>
      <c r="E12" s="10">
        <v>63.28</v>
      </c>
      <c r="F12" s="7">
        <f t="shared" si="0"/>
        <v>6328</v>
      </c>
    </row>
    <row r="13" spans="2:8" ht="7.5" customHeight="1" x14ac:dyDescent="0.25">
      <c r="F13" s="15"/>
    </row>
    <row r="14" spans="2:8" ht="21" x14ac:dyDescent="0.25">
      <c r="F14" s="16">
        <f>SUM(F3:F12)</f>
        <v>68553.119999999995</v>
      </c>
      <c r="H14" s="22"/>
    </row>
    <row r="16" spans="2:8" ht="30" customHeight="1" x14ac:dyDescent="0.25">
      <c r="B16" s="1" t="s">
        <v>0</v>
      </c>
      <c r="C16" s="1" t="s">
        <v>1</v>
      </c>
      <c r="D16" s="1" t="s">
        <v>2</v>
      </c>
      <c r="E16" s="1" t="s">
        <v>3</v>
      </c>
      <c r="F16" s="1" t="s">
        <v>5</v>
      </c>
    </row>
    <row r="17" spans="2:8" ht="33.75" customHeight="1" x14ac:dyDescent="0.25">
      <c r="B17" s="2">
        <v>1</v>
      </c>
      <c r="C17" s="14" t="s">
        <v>34</v>
      </c>
      <c r="D17" s="4">
        <v>400</v>
      </c>
      <c r="E17" s="7">
        <v>100</v>
      </c>
      <c r="F17" s="20">
        <f>D17*E17</f>
        <v>40000</v>
      </c>
    </row>
    <row r="18" spans="2:8" ht="24.75" customHeight="1" x14ac:dyDescent="0.25">
      <c r="B18" s="2">
        <v>2</v>
      </c>
      <c r="C18" s="3" t="s">
        <v>39</v>
      </c>
      <c r="D18" s="4">
        <v>100</v>
      </c>
      <c r="E18" s="10">
        <v>660</v>
      </c>
      <c r="F18" s="7">
        <v>66000</v>
      </c>
      <c r="H18" s="17"/>
    </row>
    <row r="19" spans="2:8" ht="15.75" customHeight="1" x14ac:dyDescent="0.25">
      <c r="B19" s="18"/>
      <c r="C19" s="19"/>
      <c r="D19" s="26" t="s">
        <v>40</v>
      </c>
      <c r="E19" s="26"/>
      <c r="F19" s="7">
        <v>3300</v>
      </c>
      <c r="H19" s="17"/>
    </row>
    <row r="20" spans="2:8" ht="15.75" customHeight="1" x14ac:dyDescent="0.25">
      <c r="B20" s="18"/>
      <c r="C20" s="19"/>
      <c r="D20" s="26" t="s">
        <v>41</v>
      </c>
      <c r="E20" s="26"/>
      <c r="F20" s="7">
        <v>3135</v>
      </c>
      <c r="H20" s="17"/>
    </row>
    <row r="21" spans="2:8" ht="15.75" customHeight="1" x14ac:dyDescent="0.25">
      <c r="D21" s="26" t="s">
        <v>42</v>
      </c>
      <c r="E21" s="26"/>
      <c r="F21" s="20">
        <f>F18-F19+F20</f>
        <v>65835</v>
      </c>
    </row>
    <row r="22" spans="2:8" ht="21" x14ac:dyDescent="0.25">
      <c r="F22" s="21">
        <f>F17+F21</f>
        <v>105835</v>
      </c>
    </row>
  </sheetData>
  <mergeCells count="4">
    <mergeCell ref="B1:F1"/>
    <mergeCell ref="D21:E21"/>
    <mergeCell ref="D19:E19"/>
    <mergeCell ref="D20:E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56296-1DE3-47FF-97A9-8D8851D49549}">
  <dimension ref="B1:H18"/>
  <sheetViews>
    <sheetView topLeftCell="A7" workbookViewId="0">
      <selection activeCell="G19" sqref="G19"/>
    </sheetView>
  </sheetViews>
  <sheetFormatPr defaultRowHeight="15" x14ac:dyDescent="0.25"/>
  <cols>
    <col min="2" max="2" width="4.85546875" customWidth="1"/>
    <col min="3" max="3" width="49.42578125" customWidth="1"/>
    <col min="4" max="5" width="16.28515625" customWidth="1"/>
    <col min="6" max="6" width="18.85546875" customWidth="1"/>
    <col min="8" max="8" width="11.140625" bestFit="1" customWidth="1"/>
  </cols>
  <sheetData>
    <row r="1" spans="2:6" ht="33.75" customHeight="1" x14ac:dyDescent="0.25">
      <c r="B1" s="23"/>
      <c r="C1" s="24"/>
      <c r="D1" s="24"/>
      <c r="E1" s="24"/>
      <c r="F1" s="25"/>
    </row>
    <row r="2" spans="2:6" ht="32.25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19</v>
      </c>
    </row>
    <row r="3" spans="2:6" ht="28.5" customHeight="1" x14ac:dyDescent="0.25">
      <c r="B3" s="2">
        <v>1</v>
      </c>
      <c r="C3" s="3" t="s">
        <v>44</v>
      </c>
      <c r="D3" s="4">
        <v>100</v>
      </c>
      <c r="E3" s="12">
        <v>0.33900000000000002</v>
      </c>
      <c r="F3" s="10">
        <f>D3*E3</f>
        <v>33.900000000000006</v>
      </c>
    </row>
    <row r="4" spans="2:6" ht="28.5" customHeight="1" x14ac:dyDescent="0.25">
      <c r="B4" s="2">
        <v>2</v>
      </c>
      <c r="C4" s="3" t="s">
        <v>45</v>
      </c>
      <c r="D4" s="4">
        <v>100</v>
      </c>
      <c r="E4" s="12">
        <v>0.434</v>
      </c>
      <c r="F4" s="10">
        <f t="shared" ref="F4:F14" si="0">D4*E4</f>
        <v>43.4</v>
      </c>
    </row>
    <row r="5" spans="2:6" ht="32.25" customHeight="1" x14ac:dyDescent="0.25">
      <c r="B5" s="2">
        <v>3</v>
      </c>
      <c r="C5" s="3" t="s">
        <v>46</v>
      </c>
      <c r="D5" s="4">
        <v>200</v>
      </c>
      <c r="E5" s="12">
        <v>0.307</v>
      </c>
      <c r="F5" s="10">
        <f t="shared" si="0"/>
        <v>61.4</v>
      </c>
    </row>
    <row r="6" spans="2:6" ht="32.25" customHeight="1" x14ac:dyDescent="0.25">
      <c r="B6" s="2">
        <v>4</v>
      </c>
      <c r="C6" s="14" t="s">
        <v>47</v>
      </c>
      <c r="D6" s="4">
        <v>600</v>
      </c>
      <c r="E6" s="12">
        <v>0.14399999999999999</v>
      </c>
      <c r="F6" s="10">
        <f t="shared" si="0"/>
        <v>86.399999999999991</v>
      </c>
    </row>
    <row r="7" spans="2:6" ht="28.5" customHeight="1" x14ac:dyDescent="0.25">
      <c r="B7" s="2">
        <v>5</v>
      </c>
      <c r="C7" s="3" t="s">
        <v>48</v>
      </c>
      <c r="D7" s="4">
        <v>100</v>
      </c>
      <c r="E7" s="12">
        <v>0.192</v>
      </c>
      <c r="F7" s="10">
        <f t="shared" si="0"/>
        <v>19.2</v>
      </c>
    </row>
    <row r="8" spans="2:6" ht="28.5" customHeight="1" x14ac:dyDescent="0.25">
      <c r="B8" s="2">
        <v>6</v>
      </c>
      <c r="C8" s="3" t="s">
        <v>49</v>
      </c>
      <c r="D8" s="4">
        <v>200</v>
      </c>
      <c r="E8" s="12">
        <v>0.52800000000000002</v>
      </c>
      <c r="F8" s="10">
        <f t="shared" si="0"/>
        <v>105.60000000000001</v>
      </c>
    </row>
    <row r="9" spans="2:6" ht="36" customHeight="1" x14ac:dyDescent="0.25">
      <c r="B9" s="2">
        <v>7</v>
      </c>
      <c r="C9" s="14" t="s">
        <v>51</v>
      </c>
      <c r="D9" s="4">
        <v>200</v>
      </c>
      <c r="E9" s="10">
        <v>0.98</v>
      </c>
      <c r="F9" s="7">
        <f t="shared" si="0"/>
        <v>196</v>
      </c>
    </row>
    <row r="10" spans="2:6" ht="35.25" customHeight="1" x14ac:dyDescent="0.25">
      <c r="B10" s="2">
        <v>8</v>
      </c>
      <c r="C10" s="14" t="s">
        <v>50</v>
      </c>
      <c r="D10" s="4">
        <v>100</v>
      </c>
      <c r="E10" s="10">
        <v>0.48</v>
      </c>
      <c r="F10" s="7">
        <f t="shared" si="0"/>
        <v>48</v>
      </c>
    </row>
    <row r="11" spans="2:6" ht="35.25" customHeight="1" x14ac:dyDescent="0.25">
      <c r="B11" s="2">
        <v>9</v>
      </c>
      <c r="C11" s="14" t="s">
        <v>52</v>
      </c>
      <c r="D11" s="4">
        <v>500</v>
      </c>
      <c r="E11" s="12">
        <v>9.9000000000000005E-2</v>
      </c>
      <c r="F11" s="10">
        <f t="shared" si="0"/>
        <v>49.5</v>
      </c>
    </row>
    <row r="12" spans="2:6" ht="34.5" customHeight="1" x14ac:dyDescent="0.25">
      <c r="B12" s="2">
        <v>10</v>
      </c>
      <c r="C12" s="14" t="s">
        <v>54</v>
      </c>
      <c r="D12" s="4">
        <v>1600</v>
      </c>
      <c r="E12" s="12">
        <v>3.5000000000000003E-2</v>
      </c>
      <c r="F12" s="10">
        <f t="shared" si="0"/>
        <v>56.000000000000007</v>
      </c>
    </row>
    <row r="13" spans="2:6" ht="34.5" customHeight="1" x14ac:dyDescent="0.25">
      <c r="B13" s="2">
        <v>11</v>
      </c>
      <c r="C13" s="14" t="s">
        <v>55</v>
      </c>
      <c r="D13" s="4">
        <v>100</v>
      </c>
      <c r="E13" s="12">
        <v>0.17299999999999999</v>
      </c>
      <c r="F13" s="10">
        <f t="shared" si="0"/>
        <v>17.299999999999997</v>
      </c>
    </row>
    <row r="14" spans="2:6" ht="36.75" customHeight="1" x14ac:dyDescent="0.25">
      <c r="B14" s="2">
        <v>12</v>
      </c>
      <c r="C14" s="14" t="s">
        <v>53</v>
      </c>
      <c r="D14" s="4">
        <v>400</v>
      </c>
      <c r="E14" s="12">
        <v>0.40200000000000002</v>
      </c>
      <c r="F14" s="10">
        <f t="shared" si="0"/>
        <v>160.80000000000001</v>
      </c>
    </row>
    <row r="15" spans="2:6" ht="37.5" customHeight="1" x14ac:dyDescent="0.25">
      <c r="B15" s="2">
        <v>13</v>
      </c>
      <c r="C15" s="14" t="s">
        <v>56</v>
      </c>
      <c r="D15" s="4">
        <v>100</v>
      </c>
      <c r="E15" s="12">
        <v>0.46800000000000003</v>
      </c>
      <c r="F15" s="10">
        <f>D15*E15</f>
        <v>46.800000000000004</v>
      </c>
    </row>
    <row r="16" spans="2:6" ht="39" customHeight="1" x14ac:dyDescent="0.25">
      <c r="B16" s="2">
        <v>14</v>
      </c>
      <c r="C16" s="14" t="s">
        <v>57</v>
      </c>
      <c r="D16" s="4">
        <v>400</v>
      </c>
      <c r="E16" s="12">
        <v>0.53100000000000003</v>
      </c>
      <c r="F16" s="10">
        <f>D16*E16</f>
        <v>212.4</v>
      </c>
    </row>
    <row r="17" spans="6:8" ht="7.5" customHeight="1" x14ac:dyDescent="0.25">
      <c r="F17" s="15"/>
    </row>
    <row r="18" spans="6:8" ht="21" x14ac:dyDescent="0.25">
      <c r="F18" s="16">
        <f>SUM(F3:F16)</f>
        <v>1136.7</v>
      </c>
      <c r="H18" s="22"/>
    </row>
  </sheetData>
  <mergeCells count="1">
    <mergeCell ref="B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BOLT</vt:lpstr>
      <vt:lpstr>Control Box</vt:lpstr>
      <vt:lpstr>System</vt:lpstr>
      <vt:lpstr>Sheet2</vt:lpstr>
      <vt:lpstr>BOLT!Print_Area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2019-04-29T08:17:45Z</dcterms:modified>
</cp:coreProperties>
</file>